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_xlnm.Print_Area" localSheetId="0">'Sheet1'!$A$1:$M$20</definedName>
  </definedNames>
  <calcPr fullCalcOnLoad="1"/>
</workbook>
</file>

<file path=xl/comments1.xml><?xml version="1.0" encoding="utf-8"?>
<comments xmlns="http://schemas.openxmlformats.org/spreadsheetml/2006/main">
  <authors>
    <author>CC User</author>
  </authors>
  <commentList>
    <comment ref="A4" authorId="0">
      <text>
        <r>
          <rPr>
            <b/>
            <sz val="8"/>
            <rFont val="Tahoma"/>
            <family val="2"/>
          </rPr>
          <t>CC User:</t>
        </r>
        <r>
          <rPr>
            <sz val="8"/>
            <rFont val="Tahoma"/>
            <family val="2"/>
          </rPr>
          <t xml:space="preserve">
Вариант расчета по  выполнению плана
</t>
        </r>
      </text>
    </comment>
    <comment ref="J6" authorId="0">
      <text>
        <r>
          <rPr>
            <b/>
            <sz val="8"/>
            <rFont val="Tahoma"/>
            <family val="2"/>
          </rPr>
          <t>CC User:</t>
        </r>
        <r>
          <rPr>
            <sz val="8"/>
            <rFont val="Tahoma"/>
            <family val="2"/>
          </rPr>
          <t xml:space="preserve">
0- если план не выполнен
</t>
        </r>
      </text>
    </comment>
    <comment ref="J8" authorId="0">
      <text>
        <r>
          <rPr>
            <b/>
            <sz val="8"/>
            <rFont val="Tahoma"/>
            <family val="2"/>
          </rPr>
          <t>CC User:</t>
        </r>
        <r>
          <rPr>
            <sz val="8"/>
            <rFont val="Tahoma"/>
            <family val="2"/>
          </rPr>
          <t xml:space="preserve">
1- в случае выполнения плана.
</t>
        </r>
      </text>
    </comment>
    <comment ref="K9" authorId="0">
      <text>
        <r>
          <rPr>
            <b/>
            <sz val="8"/>
            <rFont val="Tahoma"/>
            <family val="2"/>
          </rPr>
          <t>CC User:</t>
        </r>
        <r>
          <rPr>
            <sz val="8"/>
            <rFont val="Tahoma"/>
            <family val="2"/>
          </rPr>
          <t xml:space="preserve">
Если в плане 100%, то сумма 900 руб, если % меньше, то и сумма изменится в меньшую сторону</t>
        </r>
      </text>
    </comment>
    <comment ref="J12" authorId="0">
      <text>
        <r>
          <rPr>
            <b/>
            <sz val="8"/>
            <rFont val="Tahoma"/>
            <family val="2"/>
          </rPr>
          <t>CC User:</t>
        </r>
        <r>
          <rPr>
            <sz val="8"/>
            <rFont val="Tahoma"/>
            <family val="2"/>
          </rPr>
          <t xml:space="preserve">
0- если план не выполнен
</t>
        </r>
      </text>
    </comment>
    <comment ref="J13" authorId="0">
      <text>
        <r>
          <rPr>
            <b/>
            <sz val="8"/>
            <rFont val="Tahoma"/>
            <family val="2"/>
          </rPr>
          <t>CC User:</t>
        </r>
        <r>
          <rPr>
            <sz val="8"/>
            <rFont val="Tahoma"/>
            <family val="2"/>
          </rPr>
          <t xml:space="preserve">
1- в случае выполнения плана.
</t>
        </r>
      </text>
    </comment>
    <comment ref="K14" authorId="0">
      <text>
        <r>
          <rPr>
            <b/>
            <sz val="8"/>
            <rFont val="Tahoma"/>
            <family val="2"/>
          </rPr>
          <t>CC User:</t>
        </r>
        <r>
          <rPr>
            <sz val="8"/>
            <rFont val="Tahoma"/>
            <family val="2"/>
          </rPr>
          <t xml:space="preserve">
Если в плане 100%, то сумма 900 руб, если % меньше, то и сумма изменится в меньшую сторону</t>
        </r>
      </text>
    </comment>
    <comment ref="A15" authorId="0">
      <text>
        <r>
          <rPr>
            <b/>
            <sz val="8"/>
            <rFont val="Tahoma"/>
            <family val="2"/>
          </rPr>
          <t>CC User:</t>
        </r>
        <r>
          <rPr>
            <sz val="8"/>
            <rFont val="Tahoma"/>
            <family val="2"/>
          </rPr>
          <t xml:space="preserve">
Вариант расчета по  выполнению плана
</t>
        </r>
      </text>
    </comment>
    <comment ref="I17" authorId="0">
      <text>
        <r>
          <rPr>
            <b/>
            <sz val="8"/>
            <rFont val="Tahoma"/>
            <family val="2"/>
          </rPr>
          <t>CC User:</t>
        </r>
        <r>
          <rPr>
            <sz val="8"/>
            <rFont val="Tahoma"/>
            <family val="2"/>
          </rPr>
          <t xml:space="preserve">
0- если план не выполнен
</t>
        </r>
      </text>
    </comment>
    <comment ref="I18" authorId="0">
      <text>
        <r>
          <rPr>
            <b/>
            <sz val="8"/>
            <rFont val="Tahoma"/>
            <family val="2"/>
          </rPr>
          <t>CC User:</t>
        </r>
        <r>
          <rPr>
            <sz val="8"/>
            <rFont val="Tahoma"/>
            <family val="2"/>
          </rPr>
          <t xml:space="preserve">
1- в случае выполнения плана.
</t>
        </r>
      </text>
    </comment>
    <comment ref="J19" authorId="0">
      <text>
        <r>
          <rPr>
            <b/>
            <sz val="8"/>
            <rFont val="Tahoma"/>
            <family val="2"/>
          </rPr>
          <t>CC User:</t>
        </r>
        <r>
          <rPr>
            <sz val="8"/>
            <rFont val="Tahoma"/>
            <family val="2"/>
          </rPr>
          <t xml:space="preserve">
Если в плане 100%, то сумма 900 руб, если % меньше, то и сумма изменится в меньшую сторону</t>
        </r>
      </text>
    </comment>
  </commentList>
</comments>
</file>

<file path=xl/sharedStrings.xml><?xml version="1.0" encoding="utf-8"?>
<sst xmlns="http://schemas.openxmlformats.org/spreadsheetml/2006/main" count="43" uniqueCount="38">
  <si>
    <t>Name</t>
  </si>
  <si>
    <t>Tab №</t>
  </si>
  <si>
    <t>Position</t>
  </si>
  <si>
    <t>Department</t>
  </si>
  <si>
    <t>KPI criteria</t>
  </si>
  <si>
    <t>Weight</t>
  </si>
  <si>
    <t>Target</t>
  </si>
  <si>
    <t>Acheved KPI</t>
  </si>
  <si>
    <t>Acheved</t>
  </si>
  <si>
    <t>Bonus plan</t>
  </si>
  <si>
    <t>Bonus fact</t>
  </si>
  <si>
    <t>Comments</t>
  </si>
  <si>
    <t xml:space="preserve">Manager </t>
  </si>
  <si>
    <t>Purchasing</t>
  </si>
  <si>
    <t xml:space="preserve">Постоянный сравнительный анализ цен/условий для отбора лучших поставщиков </t>
  </si>
  <si>
    <t xml:space="preserve">Своевременное/правильное составление отчетности </t>
  </si>
  <si>
    <t>Отсутствие срывов производственных планов из-за отсутствия основных материалов/сырья</t>
  </si>
  <si>
    <t>Total</t>
  </si>
  <si>
    <t>Customs clerc</t>
  </si>
  <si>
    <t xml:space="preserve">Своевременное/правильное оформление документов для проведения Фин.отделом таможенных платежей  </t>
  </si>
  <si>
    <t>Мониторинг остатков денежных средств на счетах таможен , статус грузов</t>
  </si>
  <si>
    <t>Своевременное/правильное информирование руководства Компании об изменение тамож.законодательства для принятия решений</t>
  </si>
  <si>
    <t>Purch.spe cialist</t>
  </si>
  <si>
    <t>Постоянный сравнительный анализ и отбор поставщиков с целью снижения затрат компании</t>
  </si>
  <si>
    <t>Отсутствие срывов производственных планов из-за нехватки основных материалов и сырья</t>
  </si>
  <si>
    <t>Составление отчётности согласно утверждённому графику</t>
  </si>
  <si>
    <t>Количество поставщиков на предоплате</t>
  </si>
  <si>
    <t>5 дней</t>
  </si>
  <si>
    <t>не более 15%</t>
  </si>
  <si>
    <t>Fix</t>
  </si>
  <si>
    <t>х</t>
  </si>
  <si>
    <t>Иванов</t>
  </si>
  <si>
    <t>Петров</t>
  </si>
  <si>
    <t>Сидоров</t>
  </si>
  <si>
    <t>Оборачиваемость склада сырья и материалов по установленым нормам</t>
  </si>
  <si>
    <t>Соблюдение сроков таможенного оформления грузов</t>
  </si>
  <si>
    <t>Средневзвешенное время отсрочки платежа по поставщикам</t>
  </si>
  <si>
    <t>Департамент закупок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</si>
</sst>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46">
    <font>
      <sz val="10"/>
      <name val="Arial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left" vertical="top" wrapText="1"/>
    </xf>
    <xf numFmtId="9" fontId="0" fillId="0" borderId="10" xfId="55" applyNumberFormat="1" applyFont="1" applyBorder="1" applyAlignment="1">
      <alignment horizontal="center"/>
    </xf>
    <xf numFmtId="1" fontId="0" fillId="0" borderId="10" xfId="55" applyNumberFormat="1" applyFont="1" applyBorder="1" applyAlignment="1">
      <alignment horizontal="center"/>
    </xf>
    <xf numFmtId="18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9" fontId="6" fillId="33" borderId="10" xfId="55" applyFont="1" applyFill="1" applyBorder="1" applyAlignment="1">
      <alignment horizontal="center"/>
    </xf>
    <xf numFmtId="1" fontId="6" fillId="33" borderId="10" xfId="55" applyNumberFormat="1" applyFont="1" applyFill="1" applyBorder="1" applyAlignment="1">
      <alignment horizontal="center"/>
    </xf>
    <xf numFmtId="180" fontId="5" fillId="33" borderId="10" xfId="0" applyNumberFormat="1" applyFont="1" applyFill="1" applyBorder="1" applyAlignment="1">
      <alignment/>
    </xf>
    <xf numFmtId="9" fontId="0" fillId="0" borderId="10" xfId="55" applyNumberFormat="1" applyFont="1" applyBorder="1" applyAlignment="1">
      <alignment horizontal="center" vertical="top" wrapText="1"/>
    </xf>
    <xf numFmtId="9" fontId="0" fillId="0" borderId="10" xfId="55" applyNumberFormat="1" applyFont="1" applyBorder="1" applyAlignment="1">
      <alignment horizontal="center" vertical="top"/>
    </xf>
    <xf numFmtId="1" fontId="0" fillId="0" borderId="10" xfId="55" applyNumberFormat="1" applyFont="1" applyBorder="1" applyAlignment="1">
      <alignment horizontal="center" vertical="top"/>
    </xf>
    <xf numFmtId="180" fontId="0" fillId="0" borderId="10" xfId="0" applyNumberFormat="1" applyFont="1" applyBorder="1" applyAlignment="1">
      <alignment vertical="top"/>
    </xf>
    <xf numFmtId="0" fontId="5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9" fontId="6" fillId="33" borderId="10" xfId="55" applyFont="1" applyFill="1" applyBorder="1" applyAlignment="1">
      <alignment horizontal="center" vertical="top"/>
    </xf>
    <xf numFmtId="1" fontId="6" fillId="33" borderId="10" xfId="55" applyNumberFormat="1" applyFont="1" applyFill="1" applyBorder="1" applyAlignment="1">
      <alignment horizontal="center" vertical="top"/>
    </xf>
    <xf numFmtId="180" fontId="5" fillId="33" borderId="10" xfId="0" applyNumberFormat="1" applyFont="1" applyFill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9" fontId="5" fillId="33" borderId="15" xfId="0" applyNumberFormat="1" applyFont="1" applyFill="1" applyBorder="1" applyAlignment="1">
      <alignment/>
    </xf>
    <xf numFmtId="0" fontId="0" fillId="0" borderId="14" xfId="0" applyBorder="1" applyAlignment="1">
      <alignment/>
    </xf>
    <xf numFmtId="9" fontId="5" fillId="33" borderId="15" xfId="0" applyNumberFormat="1" applyFont="1" applyFill="1" applyBorder="1" applyAlignment="1">
      <alignment vertical="top"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" fillId="33" borderId="17" xfId="0" applyFont="1" applyFill="1" applyBorder="1" applyAlignment="1">
      <alignment/>
    </xf>
    <xf numFmtId="0" fontId="6" fillId="33" borderId="17" xfId="0" applyFont="1" applyFill="1" applyBorder="1" applyAlignment="1">
      <alignment horizontal="left"/>
    </xf>
    <xf numFmtId="9" fontId="6" fillId="33" borderId="17" xfId="55" applyFont="1" applyFill="1" applyBorder="1" applyAlignment="1">
      <alignment horizontal="center"/>
    </xf>
    <xf numFmtId="1" fontId="6" fillId="33" borderId="17" xfId="55" applyNumberFormat="1" applyFont="1" applyFill="1" applyBorder="1" applyAlignment="1">
      <alignment horizontal="center"/>
    </xf>
    <xf numFmtId="180" fontId="5" fillId="33" borderId="17" xfId="0" applyNumberFormat="1" applyFont="1" applyFill="1" applyBorder="1" applyAlignment="1">
      <alignment/>
    </xf>
    <xf numFmtId="180" fontId="5" fillId="33" borderId="17" xfId="0" applyNumberFormat="1" applyFont="1" applyFill="1" applyBorder="1" applyAlignment="1">
      <alignment vertical="top"/>
    </xf>
    <xf numFmtId="0" fontId="0" fillId="0" borderId="18" xfId="0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5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10.57421875" style="0" customWidth="1"/>
    <col min="4" max="5" width="11.140625" style="0" customWidth="1"/>
    <col min="6" max="6" width="43.7109375" style="0" customWidth="1"/>
    <col min="9" max="9" width="13.7109375" style="0" bestFit="1" customWidth="1"/>
    <col min="10" max="10" width="9.8515625" style="0" bestFit="1" customWidth="1"/>
    <col min="11" max="11" width="12.140625" style="0" bestFit="1" customWidth="1"/>
    <col min="12" max="12" width="11.57421875" style="0" bestFit="1" customWidth="1"/>
  </cols>
  <sheetData>
    <row r="1" spans="1:4" ht="15.75">
      <c r="A1" s="44"/>
      <c r="D1" s="45" t="s">
        <v>37</v>
      </c>
    </row>
    <row r="2" ht="13.5" thickBot="1"/>
    <row r="3" spans="1:13" ht="12.75">
      <c r="A3" s="24" t="s">
        <v>0</v>
      </c>
      <c r="B3" s="25" t="s">
        <v>1</v>
      </c>
      <c r="C3" s="26" t="s">
        <v>2</v>
      </c>
      <c r="D3" s="26" t="s">
        <v>3</v>
      </c>
      <c r="E3" s="26" t="s">
        <v>29</v>
      </c>
      <c r="F3" s="27" t="s">
        <v>4</v>
      </c>
      <c r="G3" s="26" t="s">
        <v>5</v>
      </c>
      <c r="H3" s="26" t="s">
        <v>6</v>
      </c>
      <c r="I3" s="28" t="s">
        <v>7</v>
      </c>
      <c r="J3" s="26" t="s">
        <v>8</v>
      </c>
      <c r="K3" s="26" t="s">
        <v>9</v>
      </c>
      <c r="L3" s="26" t="s">
        <v>10</v>
      </c>
      <c r="M3" s="29" t="s">
        <v>11</v>
      </c>
    </row>
    <row r="4" spans="1:13" ht="25.5">
      <c r="A4" s="48" t="s">
        <v>31</v>
      </c>
      <c r="B4" s="50"/>
      <c r="C4" s="47" t="s">
        <v>12</v>
      </c>
      <c r="D4" s="1" t="s">
        <v>13</v>
      </c>
      <c r="E4" s="50">
        <v>1000</v>
      </c>
      <c r="F4" s="2" t="s">
        <v>14</v>
      </c>
      <c r="G4" s="3">
        <v>0.2</v>
      </c>
      <c r="H4" s="3">
        <v>1</v>
      </c>
      <c r="I4" s="3">
        <v>1</v>
      </c>
      <c r="J4" s="4">
        <v>1</v>
      </c>
      <c r="K4" s="5">
        <f>$K$9*G4</f>
        <v>180</v>
      </c>
      <c r="L4" s="5">
        <f>IF(J4=1,K4,0)</f>
        <v>180</v>
      </c>
      <c r="M4" s="46"/>
    </row>
    <row r="5" spans="1:13" ht="25.5">
      <c r="A5" s="48"/>
      <c r="B5" s="50"/>
      <c r="C5" s="47"/>
      <c r="D5" s="1"/>
      <c r="E5" s="50"/>
      <c r="F5" s="2" t="s">
        <v>15</v>
      </c>
      <c r="G5" s="3">
        <v>0.15</v>
      </c>
      <c r="H5" s="3">
        <v>1</v>
      </c>
      <c r="I5" s="3">
        <v>1</v>
      </c>
      <c r="J5" s="4">
        <v>1</v>
      </c>
      <c r="K5" s="5">
        <f>$K$9*G5</f>
        <v>135</v>
      </c>
      <c r="L5" s="5">
        <f>IF(J5=1,K5,0)</f>
        <v>135</v>
      </c>
      <c r="M5" s="46"/>
    </row>
    <row r="6" spans="1:13" ht="39.75" customHeight="1">
      <c r="A6" s="48"/>
      <c r="B6" s="50"/>
      <c r="C6" s="47"/>
      <c r="D6" s="6"/>
      <c r="E6" s="50"/>
      <c r="F6" s="2" t="s">
        <v>16</v>
      </c>
      <c r="G6" s="3">
        <v>0.2</v>
      </c>
      <c r="H6" s="3">
        <v>1</v>
      </c>
      <c r="I6" s="3">
        <v>1</v>
      </c>
      <c r="J6" s="4">
        <v>1</v>
      </c>
      <c r="K6" s="5">
        <f>$K$9*G6</f>
        <v>180</v>
      </c>
      <c r="L6" s="5">
        <f>IF(J6=1,K6,0)</f>
        <v>180</v>
      </c>
      <c r="M6" s="46"/>
    </row>
    <row r="7" spans="1:13" ht="25.5">
      <c r="A7" s="48"/>
      <c r="B7" s="50"/>
      <c r="C7" s="47"/>
      <c r="D7" s="6"/>
      <c r="E7" s="50"/>
      <c r="F7" s="2" t="s">
        <v>36</v>
      </c>
      <c r="G7" s="3">
        <v>0.2</v>
      </c>
      <c r="H7" s="3">
        <v>1</v>
      </c>
      <c r="I7" s="3">
        <v>1</v>
      </c>
      <c r="J7" s="4">
        <v>1</v>
      </c>
      <c r="K7" s="5">
        <f>$K$9*G7</f>
        <v>180</v>
      </c>
      <c r="L7" s="5">
        <f>IF(J7=1,K7,0)</f>
        <v>180</v>
      </c>
      <c r="M7" s="46"/>
    </row>
    <row r="8" spans="1:13" ht="25.5" customHeight="1">
      <c r="A8" s="48"/>
      <c r="B8" s="50"/>
      <c r="C8" s="47"/>
      <c r="D8" s="6"/>
      <c r="E8" s="50"/>
      <c r="F8" s="2" t="s">
        <v>34</v>
      </c>
      <c r="G8" s="3">
        <v>0.25</v>
      </c>
      <c r="H8" s="3">
        <v>1</v>
      </c>
      <c r="I8" s="3">
        <v>1</v>
      </c>
      <c r="J8" s="4">
        <v>1</v>
      </c>
      <c r="K8" s="5">
        <f>$K$9*G8</f>
        <v>225</v>
      </c>
      <c r="L8" s="5">
        <f>IF(J8=1,K8,0)</f>
        <v>225</v>
      </c>
      <c r="M8" s="46"/>
    </row>
    <row r="9" spans="1:13" ht="15.75" customHeight="1">
      <c r="A9" s="30"/>
      <c r="B9" s="22"/>
      <c r="C9" s="7"/>
      <c r="D9" s="7"/>
      <c r="E9" s="7"/>
      <c r="F9" s="8" t="s">
        <v>17</v>
      </c>
      <c r="G9" s="9">
        <f>SUM(G4:G8)</f>
        <v>1</v>
      </c>
      <c r="H9" s="9"/>
      <c r="I9" s="9"/>
      <c r="J9" s="10"/>
      <c r="K9" s="11">
        <v>900</v>
      </c>
      <c r="L9" s="11">
        <f>SUM(L4:L8)</f>
        <v>900</v>
      </c>
      <c r="M9" s="31"/>
    </row>
    <row r="10" spans="1:13" ht="38.25">
      <c r="A10" s="52" t="s">
        <v>32</v>
      </c>
      <c r="B10" s="53"/>
      <c r="C10" s="47" t="s">
        <v>18</v>
      </c>
      <c r="D10" s="1" t="s">
        <v>13</v>
      </c>
      <c r="E10" s="51" t="s">
        <v>30</v>
      </c>
      <c r="F10" s="2" t="s">
        <v>19</v>
      </c>
      <c r="G10" s="12">
        <v>0.25</v>
      </c>
      <c r="H10" s="13">
        <v>1</v>
      </c>
      <c r="I10" s="13">
        <v>1</v>
      </c>
      <c r="J10" s="14">
        <v>1</v>
      </c>
      <c r="K10" s="15">
        <f>$K$9*G10</f>
        <v>225</v>
      </c>
      <c r="L10" s="15">
        <f>IF(J10=1,K10,0)</f>
        <v>225</v>
      </c>
      <c r="M10" s="46"/>
    </row>
    <row r="11" spans="1:13" ht="25.5">
      <c r="A11" s="52"/>
      <c r="B11" s="53"/>
      <c r="C11" s="47"/>
      <c r="D11" s="1"/>
      <c r="E11" s="51"/>
      <c r="F11" s="2" t="s">
        <v>20</v>
      </c>
      <c r="G11" s="13">
        <v>0.15</v>
      </c>
      <c r="H11" s="13">
        <v>1</v>
      </c>
      <c r="I11" s="13">
        <v>1</v>
      </c>
      <c r="J11" s="14">
        <v>1</v>
      </c>
      <c r="K11" s="15">
        <f>$K$9*G11</f>
        <v>135</v>
      </c>
      <c r="L11" s="15">
        <f>IF(J11=1,K11,0)</f>
        <v>135</v>
      </c>
      <c r="M11" s="46"/>
    </row>
    <row r="12" spans="1:13" ht="25.5">
      <c r="A12" s="52"/>
      <c r="B12" s="53"/>
      <c r="C12" s="47"/>
      <c r="D12" s="1"/>
      <c r="E12" s="51"/>
      <c r="F12" s="2" t="s">
        <v>35</v>
      </c>
      <c r="G12" s="13">
        <v>0.35</v>
      </c>
      <c r="H12" s="13" t="s">
        <v>27</v>
      </c>
      <c r="I12" s="13">
        <v>1</v>
      </c>
      <c r="J12" s="14">
        <v>1</v>
      </c>
      <c r="K12" s="15">
        <f>$K$9*G12</f>
        <v>315</v>
      </c>
      <c r="L12" s="15">
        <f>IF(J12=1,K12,0)</f>
        <v>315</v>
      </c>
      <c r="M12" s="46"/>
    </row>
    <row r="13" spans="1:13" ht="59.25" customHeight="1">
      <c r="A13" s="52"/>
      <c r="B13" s="53"/>
      <c r="C13" s="47"/>
      <c r="D13" s="1"/>
      <c r="E13" s="51"/>
      <c r="F13" s="2" t="s">
        <v>21</v>
      </c>
      <c r="G13" s="13">
        <v>0.25</v>
      </c>
      <c r="H13" s="13">
        <v>1</v>
      </c>
      <c r="I13" s="13">
        <v>1</v>
      </c>
      <c r="J13" s="14">
        <v>1</v>
      </c>
      <c r="K13" s="15">
        <f>$K$9*G13</f>
        <v>225</v>
      </c>
      <c r="L13" s="15">
        <f>IF(J13=1,K13,0)</f>
        <v>225</v>
      </c>
      <c r="M13" s="46"/>
    </row>
    <row r="14" spans="1:13" ht="15.75" customHeight="1">
      <c r="A14" s="32"/>
      <c r="B14" s="23"/>
      <c r="C14" s="16"/>
      <c r="D14" s="16"/>
      <c r="E14" s="16"/>
      <c r="F14" s="17" t="s">
        <v>17</v>
      </c>
      <c r="G14" s="18">
        <f>SUM(G10:G13)</f>
        <v>1</v>
      </c>
      <c r="H14" s="18"/>
      <c r="I14" s="18"/>
      <c r="J14" s="19"/>
      <c r="K14" s="20">
        <v>900</v>
      </c>
      <c r="L14" s="20">
        <f>SUM(L10:L13)</f>
        <v>900</v>
      </c>
      <c r="M14" s="33"/>
    </row>
    <row r="15" spans="1:13" ht="48" customHeight="1">
      <c r="A15" s="48" t="s">
        <v>33</v>
      </c>
      <c r="B15" s="50"/>
      <c r="C15" s="49" t="s">
        <v>22</v>
      </c>
      <c r="D15" s="21" t="s">
        <v>13</v>
      </c>
      <c r="E15" s="50" t="s">
        <v>30</v>
      </c>
      <c r="F15" s="2" t="s">
        <v>26</v>
      </c>
      <c r="G15" s="13">
        <v>0.25</v>
      </c>
      <c r="H15" s="2" t="s">
        <v>28</v>
      </c>
      <c r="I15" s="14">
        <v>100</v>
      </c>
      <c r="J15" s="15">
        <v>1</v>
      </c>
      <c r="K15" s="15">
        <f>$K$9*G15</f>
        <v>225</v>
      </c>
      <c r="L15" s="15">
        <f>IF(J15=1,K15,0)</f>
        <v>225</v>
      </c>
      <c r="M15" s="34"/>
    </row>
    <row r="16" spans="1:13" ht="44.25" customHeight="1">
      <c r="A16" s="48"/>
      <c r="B16" s="50"/>
      <c r="C16" s="49"/>
      <c r="D16" s="21"/>
      <c r="E16" s="50"/>
      <c r="F16" s="2" t="s">
        <v>23</v>
      </c>
      <c r="G16" s="13">
        <v>0.15</v>
      </c>
      <c r="H16" s="13">
        <v>1</v>
      </c>
      <c r="I16" s="14">
        <v>100</v>
      </c>
      <c r="J16" s="15">
        <v>1</v>
      </c>
      <c r="K16" s="15">
        <f>$K$9*G16</f>
        <v>135</v>
      </c>
      <c r="L16" s="15">
        <f>IF(J16=1,K16,0)</f>
        <v>135</v>
      </c>
      <c r="M16" s="34"/>
    </row>
    <row r="17" spans="1:13" ht="39.75" customHeight="1">
      <c r="A17" s="48"/>
      <c r="B17" s="50"/>
      <c r="C17" s="49"/>
      <c r="D17" s="21"/>
      <c r="E17" s="50"/>
      <c r="F17" s="2" t="s">
        <v>24</v>
      </c>
      <c r="G17" s="13">
        <v>0.35</v>
      </c>
      <c r="H17" s="13">
        <v>1</v>
      </c>
      <c r="I17" s="14">
        <v>100</v>
      </c>
      <c r="J17" s="15">
        <v>1</v>
      </c>
      <c r="K17" s="15">
        <f>$K$9*G17</f>
        <v>315</v>
      </c>
      <c r="L17" s="15">
        <f>IF(J17=1,K17,0)</f>
        <v>315</v>
      </c>
      <c r="M17" s="34"/>
    </row>
    <row r="18" spans="1:13" ht="25.5">
      <c r="A18" s="48"/>
      <c r="B18" s="50"/>
      <c r="C18" s="49"/>
      <c r="D18" s="21"/>
      <c r="E18" s="50"/>
      <c r="F18" s="2" t="s">
        <v>25</v>
      </c>
      <c r="G18" s="13">
        <v>0.25</v>
      </c>
      <c r="H18" s="13">
        <v>1</v>
      </c>
      <c r="I18" s="14">
        <v>100</v>
      </c>
      <c r="J18" s="15">
        <v>1</v>
      </c>
      <c r="K18" s="15">
        <f>$K$9*G18</f>
        <v>225</v>
      </c>
      <c r="L18" s="15">
        <f>IF(J18=1,K18,0)</f>
        <v>225</v>
      </c>
      <c r="M18" s="34"/>
    </row>
    <row r="19" spans="1:13" ht="15.75" customHeight="1" thickBot="1">
      <c r="A19" s="35"/>
      <c r="B19" s="36"/>
      <c r="C19" s="37"/>
      <c r="D19" s="37"/>
      <c r="E19" s="37"/>
      <c r="F19" s="38" t="s">
        <v>17</v>
      </c>
      <c r="G19" s="39">
        <f>SUM(G15:G18)</f>
        <v>1</v>
      </c>
      <c r="H19" s="39"/>
      <c r="I19" s="40"/>
      <c r="J19" s="41"/>
      <c r="K19" s="41">
        <v>900</v>
      </c>
      <c r="L19" s="42">
        <f>SUM(L15:L18)</f>
        <v>900</v>
      </c>
      <c r="M19" s="43"/>
    </row>
  </sheetData>
  <sheetProtection/>
  <mergeCells count="14">
    <mergeCell ref="A10:A13"/>
    <mergeCell ref="B4:B8"/>
    <mergeCell ref="B10:B13"/>
    <mergeCell ref="B15:B18"/>
    <mergeCell ref="M4:M8"/>
    <mergeCell ref="C10:C13"/>
    <mergeCell ref="M10:M13"/>
    <mergeCell ref="A15:A18"/>
    <mergeCell ref="C15:C18"/>
    <mergeCell ref="A4:A8"/>
    <mergeCell ref="C4:C8"/>
    <mergeCell ref="E4:E8"/>
    <mergeCell ref="E10:E13"/>
    <mergeCell ref="E15:E18"/>
  </mergeCells>
  <printOptions/>
  <pageMargins left="0.46" right="0.34" top="0.49" bottom="0.81" header="0.22" footer="0.5"/>
  <pageSetup fitToHeight="1" fitToWidth="1" horizontalDpi="300" verticalDpi="300" orientation="landscape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Economica.pro</dc:creator>
  <cp:keywords/>
  <dc:description/>
  <cp:lastModifiedBy/>
  <cp:lastPrinted>2005-06-28T13:36:21Z</cp:lastPrinted>
  <dcterms:created xsi:type="dcterms:W3CDTF">2002-03-18T07:26:03Z</dcterms:created>
  <dcterms:modified xsi:type="dcterms:W3CDTF">2017-06-18T06:43:43Z</dcterms:modified>
  <cp:category/>
  <cp:version/>
  <cp:contentType/>
  <cp:contentStatus/>
</cp:coreProperties>
</file>